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D0C87E62-7D13-4AC7-8AA6-E81EEAA968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bre o Runrun.it" sheetId="1" r:id="rId1"/>
    <sheet name="Colaborador 1" sheetId="2" r:id="rId2"/>
  </sheets>
  <externalReferences>
    <externalReference r:id="rId3"/>
  </externalReferences>
  <definedNames>
    <definedName name="valHSelection">'[1]Inventário de Equipamentos'!$E$3</definedName>
  </definedNames>
  <calcPr calcId="191029"/>
  <extLst>
    <ext uri="GoogleSheetsCustomDataVersion2">
      <go:sheetsCustomData xmlns:go="http://customooxmlschemas.google.com/" r:id="rId7" roundtripDataChecksum="JHneSa4PwRrVKOpcnksBRnCSAHdEP+mDBiKu+SgwYrk="/>
    </ext>
  </extLst>
</workbook>
</file>

<file path=xl/calcChain.xml><?xml version="1.0" encoding="utf-8"?>
<calcChain xmlns="http://schemas.openxmlformats.org/spreadsheetml/2006/main">
  <c r="N45" i="2" l="1"/>
  <c r="Q20" i="2" s="1"/>
  <c r="M45" i="2"/>
  <c r="N44" i="2"/>
  <c r="M44" i="2"/>
  <c r="G42" i="2"/>
  <c r="L41" i="2"/>
  <c r="G41" i="2"/>
  <c r="L40" i="2"/>
  <c r="G40" i="2"/>
  <c r="L39" i="2"/>
  <c r="G39" i="2"/>
  <c r="L38" i="2"/>
  <c r="G38" i="2"/>
  <c r="L37" i="2"/>
  <c r="G37" i="2"/>
  <c r="L36" i="2"/>
  <c r="G36" i="2"/>
  <c r="L35" i="2"/>
  <c r="G35" i="2"/>
  <c r="L34" i="2"/>
  <c r="G34" i="2"/>
  <c r="L33" i="2"/>
  <c r="G33" i="2"/>
  <c r="L32" i="2"/>
  <c r="G32" i="2"/>
  <c r="L31" i="2"/>
  <c r="G31" i="2"/>
  <c r="L30" i="2"/>
  <c r="G30" i="2"/>
  <c r="L29" i="2"/>
  <c r="G29" i="2"/>
  <c r="L28" i="2"/>
  <c r="G28" i="2"/>
  <c r="L27" i="2"/>
  <c r="G27" i="2"/>
  <c r="L26" i="2"/>
  <c r="G26" i="2"/>
  <c r="L25" i="2"/>
  <c r="G25" i="2"/>
  <c r="L24" i="2"/>
  <c r="G24" i="2"/>
  <c r="L23" i="2"/>
  <c r="G23" i="2"/>
  <c r="L22" i="2"/>
  <c r="G22" i="2"/>
  <c r="L21" i="2"/>
  <c r="G21" i="2"/>
  <c r="L20" i="2"/>
  <c r="G20" i="2"/>
  <c r="L19" i="2"/>
  <c r="G19" i="2"/>
  <c r="Q18" i="2"/>
  <c r="L18" i="2"/>
  <c r="G18" i="2"/>
  <c r="L17" i="2"/>
  <c r="G17" i="2"/>
  <c r="L16" i="2"/>
  <c r="G16" i="2"/>
  <c r="G45" i="2" s="1"/>
  <c r="Q13" i="2" s="1"/>
  <c r="L15" i="2"/>
  <c r="G15" i="2"/>
  <c r="L14" i="2"/>
  <c r="G14" i="2"/>
  <c r="L13" i="2"/>
  <c r="G13" i="2"/>
  <c r="L12" i="2"/>
  <c r="G12" i="2"/>
  <c r="Q24" i="2" l="1"/>
  <c r="G43" i="2"/>
</calcChain>
</file>

<file path=xl/sharedStrings.xml><?xml version="1.0" encoding="utf-8"?>
<sst xmlns="http://schemas.openxmlformats.org/spreadsheetml/2006/main" count="23" uniqueCount="20">
  <si>
    <t xml:space="preserve"> </t>
  </si>
  <si>
    <t>Controle de Horas Trabalhadas</t>
  </si>
  <si>
    <t>Valor da Hora Trabalhada</t>
  </si>
  <si>
    <t>NOME DO COLABORADOR:</t>
  </si>
  <si>
    <t>PERÍODO:</t>
  </si>
  <si>
    <t>NORMAL</t>
  </si>
  <si>
    <t>EXTRA</t>
  </si>
  <si>
    <t>dia</t>
  </si>
  <si>
    <t>entrada</t>
  </si>
  <si>
    <t>saída</t>
  </si>
  <si>
    <t>intervalo</t>
  </si>
  <si>
    <t>atraso</t>
  </si>
  <si>
    <t>subtotal</t>
  </si>
  <si>
    <t>início</t>
  </si>
  <si>
    <t>fim</t>
  </si>
  <si>
    <t>Total Normal</t>
  </si>
  <si>
    <t>Total Extra</t>
  </si>
  <si>
    <t>TOTAL BRUTO</t>
  </si>
  <si>
    <t>Total de Horas Trabalhadas no Mês</t>
  </si>
  <si>
    <r>
      <t xml:space="preserve">O </t>
    </r>
    <r>
      <rPr>
        <b/>
        <sz val="14"/>
        <color rgb="FF004466"/>
        <rFont val="Arial  "/>
      </rPr>
      <t>Runrun.it</t>
    </r>
    <r>
      <rPr>
        <sz val="14"/>
        <color rgb="FF004466"/>
        <rFont val="Arial  "/>
      </rPr>
      <t xml:space="preserve"> é um software de gerenciamento de processos, projetos e demandas que ajuda equipes a organizar, acompanhar e colaborar em seu trabalho de forma eficiente. </t>
    </r>
    <r>
      <rPr>
        <sz val="14"/>
        <color rgb="FF004466"/>
        <rFont val="Arial"/>
      </rPr>
      <t xml:space="preserve">
Na plataforma você conta com recursos para coletar solicitações, atribuir tarefas, definir prazos, acompanhar o progresso, comunicar-se internamente e gerar relatórios sobre o andamento das atividades. 
</t>
    </r>
    <r>
      <rPr>
        <b/>
        <sz val="14"/>
        <color rgb="FF004466"/>
        <rFont val="Arial"/>
        <family val="2"/>
      </rPr>
      <t xml:space="preserve">
Empresas de diferentes tamanhos e setores utilizam o Runrun.it para organizar o fluxo de trabalho e melhorar a produtividade.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</si>
</sst>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1"/>
      <color theme="1"/>
      <name val="Calibri"/>
    </font>
    <font>
      <sz val="14"/>
      <color rgb="FF004466"/>
      <name val="Arial"/>
    </font>
    <font>
      <u/>
      <sz val="11"/>
      <color theme="10"/>
      <name val="Calibri"/>
    </font>
    <font>
      <sz val="11"/>
      <name val="Calibri"/>
    </font>
    <font>
      <b/>
      <sz val="26"/>
      <color theme="0"/>
      <name val="Arial"/>
    </font>
    <font>
      <b/>
      <sz val="10"/>
      <color theme="1"/>
      <name val="Arial"/>
    </font>
    <font>
      <b/>
      <sz val="20"/>
      <color theme="1"/>
      <name val="Arial"/>
    </font>
    <font>
      <b/>
      <sz val="11"/>
      <color theme="1"/>
      <name val="Calibri"/>
    </font>
    <font>
      <b/>
      <sz val="16"/>
      <color rgb="FF004466"/>
      <name val="Calibri"/>
    </font>
    <font>
      <b/>
      <sz val="11"/>
      <color rgb="FF004466"/>
      <name val="Calibri"/>
    </font>
    <font>
      <b/>
      <sz val="11"/>
      <color rgb="FFFF0000"/>
      <name val="Calibri"/>
    </font>
    <font>
      <b/>
      <sz val="10"/>
      <color theme="0"/>
      <name val="Arial"/>
    </font>
    <font>
      <b/>
      <sz val="11"/>
      <color rgb="FF44546A"/>
      <name val="Calibri"/>
    </font>
    <font>
      <b/>
      <sz val="10"/>
      <color rgb="FF44546A"/>
      <name val="Arial"/>
    </font>
    <font>
      <sz val="11"/>
      <color rgb="FF44546A"/>
      <name val="Calibri"/>
    </font>
    <font>
      <b/>
      <sz val="11"/>
      <color rgb="FF548135"/>
      <name val="Calibri"/>
    </font>
    <font>
      <b/>
      <sz val="11"/>
      <color rgb="FF3A3838"/>
      <name val="Calibri"/>
    </font>
    <font>
      <b/>
      <sz val="11"/>
      <color rgb="FF222A35"/>
      <name val="Calibri"/>
    </font>
    <font>
      <b/>
      <sz val="11"/>
      <color rgb="FFE7E6E6"/>
      <name val="Calibri"/>
    </font>
    <font>
      <b/>
      <sz val="11"/>
      <color rgb="FF171616"/>
      <name val="Calibri"/>
    </font>
    <font>
      <sz val="10"/>
      <color rgb="FF44546A"/>
      <name val="Arial"/>
    </font>
    <font>
      <b/>
      <sz val="14"/>
      <color rgb="FF004466"/>
      <name val="Arial  "/>
    </font>
    <font>
      <sz val="14"/>
      <color rgb="FF004466"/>
      <name val="Arial  "/>
    </font>
    <font>
      <b/>
      <sz val="14"/>
      <color rgb="FF004466"/>
      <name val="Arial"/>
      <family val="2"/>
    </font>
    <font>
      <sz val="14"/>
      <color rgb="FF00446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4466"/>
        <bgColor rgb="FF004466"/>
      </patternFill>
    </fill>
    <fill>
      <patternFill patternType="solid">
        <fgColor rgb="FF2F5496"/>
        <bgColor rgb="FF2F5496"/>
      </patternFill>
    </fill>
    <fill>
      <patternFill patternType="solid">
        <fgColor rgb="FFE2EFD9"/>
        <bgColor rgb="FFE2EFD9"/>
      </patternFill>
    </fill>
    <fill>
      <patternFill patternType="solid">
        <fgColor rgb="FFEBF8FF"/>
        <bgColor rgb="FFEBF8FF"/>
      </patternFill>
    </fill>
    <fill>
      <patternFill patternType="solid">
        <fgColor rgb="FFD0CECE"/>
        <bgColor rgb="FFD0CECE"/>
      </patternFill>
    </fill>
    <fill>
      <patternFill patternType="solid">
        <fgColor rgb="FF757070"/>
        <bgColor rgb="FF75707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2" fontId="1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9" fontId="14" fillId="5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4" borderId="13" xfId="0" applyFont="1" applyFill="1" applyBorder="1" applyAlignment="1">
      <alignment vertical="center"/>
    </xf>
    <xf numFmtId="20" fontId="15" fillId="4" borderId="13" xfId="0" applyNumberFormat="1" applyFont="1" applyFill="1" applyBorder="1" applyAlignment="1">
      <alignment vertical="center"/>
    </xf>
    <xf numFmtId="0" fontId="15" fillId="5" borderId="13" xfId="0" applyFont="1" applyFill="1" applyBorder="1" applyAlignment="1">
      <alignment horizontal="left"/>
    </xf>
    <xf numFmtId="20" fontId="15" fillId="5" borderId="13" xfId="0" applyNumberFormat="1" applyFont="1" applyFill="1" applyBorder="1" applyAlignment="1">
      <alignment vertical="center"/>
    </xf>
    <xf numFmtId="0" fontId="15" fillId="5" borderId="13" xfId="0" applyFont="1" applyFill="1" applyBorder="1" applyAlignment="1">
      <alignment vertical="center"/>
    </xf>
    <xf numFmtId="4" fontId="16" fillId="0" borderId="0" xfId="0" applyNumberFormat="1" applyFont="1" applyAlignment="1">
      <alignment horizontal="center" vertical="center"/>
    </xf>
    <xf numFmtId="9" fontId="17" fillId="6" borderId="1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9" fontId="19" fillId="7" borderId="1" xfId="0" applyNumberFormat="1" applyFont="1" applyFill="1" applyBorder="1" applyAlignment="1">
      <alignment horizontal="center" vertical="center"/>
    </xf>
    <xf numFmtId="4" fontId="20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5" borderId="17" xfId="0" applyFont="1" applyFill="1" applyBorder="1" applyAlignment="1">
      <alignment vertical="center"/>
    </xf>
    <xf numFmtId="20" fontId="15" fillId="5" borderId="17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46" fontId="15" fillId="4" borderId="13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46" fontId="15" fillId="5" borderId="1" xfId="0" applyNumberFormat="1" applyFont="1" applyFill="1" applyBorder="1" applyAlignment="1">
      <alignment vertical="center"/>
    </xf>
    <xf numFmtId="2" fontId="15" fillId="4" borderId="13" xfId="0" applyNumberFormat="1" applyFont="1" applyFill="1" applyBorder="1" applyAlignment="1">
      <alignment vertical="center"/>
    </xf>
    <xf numFmtId="46" fontId="15" fillId="5" borderId="13" xfId="0" applyNumberFormat="1" applyFont="1" applyFill="1" applyBorder="1" applyAlignment="1">
      <alignment vertical="center"/>
    </xf>
    <xf numFmtId="46" fontId="21" fillId="5" borderId="13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0" xfId="0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2" borderId="2" xfId="0" applyFont="1" applyFill="1" applyBorder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2" fontId="9" fillId="0" borderId="0" xfId="0" applyNumberFormat="1" applyFont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14" fillId="5" borderId="1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4" fontId="13" fillId="5" borderId="14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runrun.it/pt-BR?utm_source=planilha&amp;utm_medium=post&amp;utm_campaign=projeto-planilhas&amp;utm_group=rh&amp;utm_content=track-rh&amp;utm_term=controle-de-ponto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104775</xdr:rowOff>
    </xdr:from>
    <xdr:ext cx="3105150" cy="4953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98188" y="3537113"/>
          <a:ext cx="3095625" cy="485775"/>
        </a:xfrm>
        <a:prstGeom prst="roundRect">
          <a:avLst>
            <a:gd name="adj" fmla="val 16667"/>
          </a:avLst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CRIE SUA CONTA GRÁTIS!</a:t>
          </a:r>
          <a:endParaRPr sz="1400"/>
        </a:p>
      </xdr:txBody>
    </xdr:sp>
    <xdr:clientData fLocksWithSheet="0"/>
  </xdr:oneCellAnchor>
  <xdr:oneCellAnchor>
    <xdr:from>
      <xdr:col>2</xdr:col>
      <xdr:colOff>495299</xdr:colOff>
      <xdr:row>1</xdr:row>
      <xdr:rowOff>66675</xdr:rowOff>
    </xdr:from>
    <xdr:ext cx="5724653" cy="467296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21879" y="241935"/>
          <a:ext cx="5724653" cy="467296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95250</xdr:rowOff>
    </xdr:from>
    <xdr:ext cx="1895475" cy="4381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f03427405_win3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de Equipamentos"/>
      <sheetName val="Configurações"/>
      <sheetName val="tf03427405_win322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workbookViewId="0">
      <selection activeCell="B3" sqref="B3"/>
    </sheetView>
  </sheetViews>
  <sheetFormatPr defaultColWidth="14.44140625" defaultRowHeight="15" customHeight="1"/>
  <cols>
    <col min="1" max="1" width="8.88671875" customWidth="1"/>
    <col min="2" max="2" width="92.109375" customWidth="1"/>
    <col min="3" max="6" width="8.88671875" customWidth="1"/>
    <col min="7" max="26" width="8.6640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5.2" customHeight="1">
      <c r="A3" s="1"/>
      <c r="B3" s="58" t="s">
        <v>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4.44140625" defaultRowHeight="15" customHeight="1"/>
  <cols>
    <col min="1" max="1" width="2.88671875" customWidth="1"/>
    <col min="2" max="2" width="9.109375" customWidth="1"/>
    <col min="3" max="3" width="10.109375" customWidth="1"/>
    <col min="4" max="4" width="15.5546875" customWidth="1"/>
    <col min="5" max="5" width="11.5546875" customWidth="1"/>
    <col min="6" max="6" width="9" customWidth="1"/>
    <col min="7" max="7" width="12" customWidth="1"/>
    <col min="8" max="8" width="1.88671875" customWidth="1"/>
    <col min="9" max="9" width="5.44140625" customWidth="1"/>
    <col min="10" max="10" width="8" customWidth="1"/>
    <col min="11" max="11" width="13.44140625" customWidth="1"/>
    <col min="12" max="12" width="9.33203125" customWidth="1"/>
    <col min="13" max="13" width="8.44140625" customWidth="1"/>
    <col min="14" max="14" width="9.33203125" customWidth="1"/>
    <col min="15" max="15" width="2.6640625" customWidth="1"/>
    <col min="16" max="16" width="11.5546875" customWidth="1"/>
    <col min="17" max="17" width="16.88671875" customWidth="1"/>
    <col min="18" max="26" width="9.109375" customWidth="1"/>
  </cols>
  <sheetData>
    <row r="1" spans="1:26" ht="14.25" customHeight="1">
      <c r="A1" s="2"/>
      <c r="B1" s="37" t="s">
        <v>0</v>
      </c>
      <c r="C1" s="38"/>
      <c r="D1" s="39"/>
      <c r="E1" s="46" t="s">
        <v>1</v>
      </c>
      <c r="F1" s="38"/>
      <c r="G1" s="38"/>
      <c r="H1" s="38"/>
      <c r="I1" s="38"/>
      <c r="J1" s="38"/>
      <c r="K1" s="38"/>
      <c r="L1" s="38"/>
      <c r="M1" s="38"/>
      <c r="N1" s="3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3"/>
      <c r="B2" s="40"/>
      <c r="C2" s="41"/>
      <c r="D2" s="42"/>
      <c r="E2" s="40"/>
      <c r="F2" s="41"/>
      <c r="G2" s="41"/>
      <c r="H2" s="41"/>
      <c r="I2" s="41"/>
      <c r="J2" s="41"/>
      <c r="K2" s="41"/>
      <c r="L2" s="41"/>
      <c r="M2" s="41"/>
      <c r="N2" s="42"/>
      <c r="O2" s="4"/>
      <c r="P2" s="4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3"/>
      <c r="B3" s="43"/>
      <c r="C3" s="44"/>
      <c r="D3" s="45"/>
      <c r="E3" s="43"/>
      <c r="F3" s="44"/>
      <c r="G3" s="44"/>
      <c r="H3" s="44"/>
      <c r="I3" s="44"/>
      <c r="J3" s="44"/>
      <c r="K3" s="44"/>
      <c r="L3" s="44"/>
      <c r="M3" s="44"/>
      <c r="N3" s="4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7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>
      <c r="A5" s="5"/>
      <c r="B5" s="47"/>
      <c r="C5" s="41"/>
      <c r="D5" s="4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8" t="s">
        <v>2</v>
      </c>
      <c r="Q5" s="7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>
      <c r="A6" s="5"/>
      <c r="B6" s="47" t="s">
        <v>3</v>
      </c>
      <c r="C6" s="41"/>
      <c r="D6" s="41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1"/>
      <c r="Q6" s="9">
        <v>30</v>
      </c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>
      <c r="A7" s="5"/>
      <c r="B7" s="47"/>
      <c r="C7" s="41"/>
      <c r="D7" s="41"/>
      <c r="E7" s="49"/>
      <c r="F7" s="41"/>
      <c r="G7" s="41"/>
      <c r="H7" s="49"/>
      <c r="I7" s="41"/>
      <c r="J7" s="41"/>
      <c r="K7" s="49"/>
      <c r="L7" s="41"/>
      <c r="M7" s="41"/>
      <c r="N7" s="10"/>
      <c r="O7" s="5"/>
      <c r="P7" s="41"/>
      <c r="Q7" s="7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>
      <c r="A8" s="5"/>
      <c r="B8" s="47" t="s">
        <v>4</v>
      </c>
      <c r="C8" s="41"/>
      <c r="D8" s="41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7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5"/>
      <c r="B9" s="11"/>
      <c r="C9" s="11"/>
      <c r="D9" s="11"/>
      <c r="E9" s="11"/>
      <c r="F9" s="11"/>
      <c r="G9" s="11"/>
      <c r="H9" s="5"/>
      <c r="I9" s="11"/>
      <c r="J9" s="11"/>
      <c r="K9" s="11"/>
      <c r="L9" s="11"/>
      <c r="M9" s="11"/>
      <c r="N9" s="11"/>
      <c r="O9" s="5"/>
      <c r="P9" s="7"/>
      <c r="Q9" s="7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5"/>
      <c r="B10" s="54" t="s">
        <v>5</v>
      </c>
      <c r="C10" s="55"/>
      <c r="D10" s="55"/>
      <c r="E10" s="55"/>
      <c r="F10" s="55"/>
      <c r="G10" s="56"/>
      <c r="H10" s="5"/>
      <c r="I10" s="54" t="s">
        <v>6</v>
      </c>
      <c r="J10" s="55"/>
      <c r="K10" s="55"/>
      <c r="L10" s="55"/>
      <c r="M10" s="55"/>
      <c r="N10" s="56"/>
      <c r="O10" s="5"/>
      <c r="P10" s="7"/>
      <c r="Q10" s="7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5"/>
      <c r="B11" s="12" t="s">
        <v>7</v>
      </c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  <c r="H11" s="5"/>
      <c r="I11" s="13" t="s">
        <v>7</v>
      </c>
      <c r="J11" s="13" t="s">
        <v>13</v>
      </c>
      <c r="K11" s="13" t="s">
        <v>14</v>
      </c>
      <c r="L11" s="13" t="s">
        <v>12</v>
      </c>
      <c r="M11" s="14">
        <v>0.5</v>
      </c>
      <c r="N11" s="14">
        <v>1</v>
      </c>
      <c r="O11" s="5"/>
      <c r="P11" s="7"/>
      <c r="Q11" s="7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>
      <c r="A12" s="15"/>
      <c r="B12" s="16">
        <v>1</v>
      </c>
      <c r="C12" s="17">
        <v>0.33333333333333331</v>
      </c>
      <c r="D12" s="17">
        <v>0.75</v>
      </c>
      <c r="E12" s="17">
        <v>8.3333333333333329E-2</v>
      </c>
      <c r="F12" s="17">
        <v>0</v>
      </c>
      <c r="G12" s="17">
        <f t="shared" ref="G12:G42" si="0">D12-C12-E12-F12</f>
        <v>0.33333333333333337</v>
      </c>
      <c r="H12" s="15"/>
      <c r="I12" s="18"/>
      <c r="J12" s="19"/>
      <c r="K12" s="19"/>
      <c r="L12" s="19">
        <f t="shared" ref="L12:L41" si="1">K12-J12</f>
        <v>0</v>
      </c>
      <c r="M12" s="19"/>
      <c r="N12" s="19"/>
      <c r="O12" s="15"/>
      <c r="P12" s="48" t="s">
        <v>15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customHeight="1">
      <c r="A13" s="15"/>
      <c r="B13" s="16">
        <v>2</v>
      </c>
      <c r="C13" s="17">
        <v>0.375</v>
      </c>
      <c r="D13" s="17">
        <v>0.79166666666666696</v>
      </c>
      <c r="E13" s="17">
        <v>8.3333333333333329E-2</v>
      </c>
      <c r="F13" s="17"/>
      <c r="G13" s="17">
        <f t="shared" si="0"/>
        <v>0.33333333333333365</v>
      </c>
      <c r="H13" s="15"/>
      <c r="I13" s="20"/>
      <c r="J13" s="19"/>
      <c r="K13" s="19"/>
      <c r="L13" s="19">
        <f t="shared" si="1"/>
        <v>0</v>
      </c>
      <c r="M13" s="19"/>
      <c r="N13" s="19"/>
      <c r="O13" s="15"/>
      <c r="P13" s="41"/>
      <c r="Q13" s="21">
        <f>Q6*G45</f>
        <v>4800.0000000000018</v>
      </c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>
      <c r="A14" s="15"/>
      <c r="B14" s="16">
        <v>3</v>
      </c>
      <c r="C14" s="17">
        <v>0.41666666666666702</v>
      </c>
      <c r="D14" s="17">
        <v>0.83333333333333304</v>
      </c>
      <c r="E14" s="17">
        <v>8.3333333333333329E-2</v>
      </c>
      <c r="F14" s="17"/>
      <c r="G14" s="17">
        <f t="shared" si="0"/>
        <v>0.3333333333333327</v>
      </c>
      <c r="H14" s="15"/>
      <c r="I14" s="20"/>
      <c r="J14" s="19"/>
      <c r="K14" s="19"/>
      <c r="L14" s="19">
        <f t="shared" si="1"/>
        <v>0</v>
      </c>
      <c r="M14" s="19"/>
      <c r="N14" s="19"/>
      <c r="O14" s="15"/>
      <c r="P14" s="41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4.25" customHeight="1">
      <c r="A15" s="15"/>
      <c r="B15" s="16">
        <v>4</v>
      </c>
      <c r="C15" s="17">
        <v>0.45833333333333298</v>
      </c>
      <c r="D15" s="17">
        <v>0.875</v>
      </c>
      <c r="E15" s="17">
        <v>8.3333333333333329E-2</v>
      </c>
      <c r="F15" s="17"/>
      <c r="G15" s="17">
        <f t="shared" si="0"/>
        <v>0.3333333333333337</v>
      </c>
      <c r="H15" s="15"/>
      <c r="I15" s="20"/>
      <c r="J15" s="19"/>
      <c r="K15" s="19"/>
      <c r="L15" s="19">
        <f t="shared" si="1"/>
        <v>0</v>
      </c>
      <c r="M15" s="19"/>
      <c r="N15" s="19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4.25" customHeight="1">
      <c r="A16" s="15"/>
      <c r="B16" s="16">
        <v>5</v>
      </c>
      <c r="C16" s="17">
        <v>0.5</v>
      </c>
      <c r="D16" s="17">
        <v>0.91666666666666696</v>
      </c>
      <c r="E16" s="17">
        <v>8.3333333333333329E-2</v>
      </c>
      <c r="F16" s="17"/>
      <c r="G16" s="17">
        <f t="shared" si="0"/>
        <v>0.33333333333333365</v>
      </c>
      <c r="H16" s="15"/>
      <c r="I16" s="20"/>
      <c r="J16" s="19"/>
      <c r="K16" s="19"/>
      <c r="L16" s="19">
        <f t="shared" si="1"/>
        <v>0</v>
      </c>
      <c r="M16" s="19"/>
      <c r="N16" s="19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4.25" customHeight="1">
      <c r="A17" s="15"/>
      <c r="B17" s="16">
        <v>6</v>
      </c>
      <c r="C17" s="17">
        <v>0.54166666666666696</v>
      </c>
      <c r="D17" s="17">
        <v>0.95833333333333304</v>
      </c>
      <c r="E17" s="17">
        <v>8.3333333333333329E-2</v>
      </c>
      <c r="F17" s="17"/>
      <c r="G17" s="17">
        <f t="shared" si="0"/>
        <v>0.33333333333333276</v>
      </c>
      <c r="H17" s="15"/>
      <c r="I17" s="20"/>
      <c r="J17" s="19"/>
      <c r="K17" s="19"/>
      <c r="L17" s="19">
        <f t="shared" si="1"/>
        <v>0</v>
      </c>
      <c r="M17" s="19"/>
      <c r="N17" s="19"/>
      <c r="O17" s="15"/>
      <c r="P17" s="48" t="s">
        <v>16</v>
      </c>
      <c r="Q17" s="22">
        <v>0.5</v>
      </c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>
      <c r="A18" s="15"/>
      <c r="B18" s="16">
        <v>7</v>
      </c>
      <c r="C18" s="17">
        <v>0.58333333333333304</v>
      </c>
      <c r="D18" s="17">
        <v>1</v>
      </c>
      <c r="E18" s="17">
        <v>8.3333333333333329E-2</v>
      </c>
      <c r="F18" s="17"/>
      <c r="G18" s="17">
        <f t="shared" si="0"/>
        <v>0.33333333333333365</v>
      </c>
      <c r="H18" s="15"/>
      <c r="I18" s="20"/>
      <c r="J18" s="19"/>
      <c r="K18" s="19"/>
      <c r="L18" s="19">
        <f t="shared" si="1"/>
        <v>0</v>
      </c>
      <c r="M18" s="19"/>
      <c r="N18" s="19"/>
      <c r="O18" s="15"/>
      <c r="P18" s="41"/>
      <c r="Q18" s="23">
        <f>M45*1.5</f>
        <v>0</v>
      </c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>
      <c r="A19" s="15"/>
      <c r="B19" s="16">
        <v>8</v>
      </c>
      <c r="C19" s="17">
        <v>0.625</v>
      </c>
      <c r="D19" s="17">
        <v>1.0416666666666701</v>
      </c>
      <c r="E19" s="17">
        <v>8.3333333333333329E-2</v>
      </c>
      <c r="F19" s="17"/>
      <c r="G19" s="17">
        <f t="shared" si="0"/>
        <v>0.33333333333333676</v>
      </c>
      <c r="H19" s="15"/>
      <c r="I19" s="20"/>
      <c r="J19" s="19"/>
      <c r="K19" s="19"/>
      <c r="L19" s="19">
        <f t="shared" si="1"/>
        <v>0</v>
      </c>
      <c r="M19" s="19"/>
      <c r="N19" s="19"/>
      <c r="O19" s="15"/>
      <c r="P19" s="41"/>
      <c r="Q19" s="24">
        <v>1</v>
      </c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>
      <c r="A20" s="15"/>
      <c r="B20" s="16">
        <v>9</v>
      </c>
      <c r="C20" s="17">
        <v>0.66666666666666696</v>
      </c>
      <c r="D20" s="17">
        <v>1.0833333333333299</v>
      </c>
      <c r="E20" s="17">
        <v>8.3333333333333329E-2</v>
      </c>
      <c r="F20" s="17"/>
      <c r="G20" s="17">
        <f t="shared" si="0"/>
        <v>0.33333333333332965</v>
      </c>
      <c r="H20" s="15"/>
      <c r="I20" s="20"/>
      <c r="J20" s="19"/>
      <c r="K20" s="19"/>
      <c r="L20" s="19">
        <f t="shared" si="1"/>
        <v>0</v>
      </c>
      <c r="M20" s="19"/>
      <c r="N20" s="19"/>
      <c r="O20" s="15"/>
      <c r="P20" s="8"/>
      <c r="Q20" s="25">
        <f>N45*2</f>
        <v>0</v>
      </c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4.25" customHeight="1">
      <c r="A21" s="15"/>
      <c r="B21" s="16">
        <v>10</v>
      </c>
      <c r="C21" s="17">
        <v>0.70833333333333304</v>
      </c>
      <c r="D21" s="17">
        <v>1.125</v>
      </c>
      <c r="E21" s="17">
        <v>8.3333333333333329E-2</v>
      </c>
      <c r="F21" s="17"/>
      <c r="G21" s="17">
        <f t="shared" si="0"/>
        <v>0.33333333333333365</v>
      </c>
      <c r="H21" s="15"/>
      <c r="I21" s="20"/>
      <c r="J21" s="19"/>
      <c r="K21" s="19"/>
      <c r="L21" s="19">
        <f t="shared" si="1"/>
        <v>0</v>
      </c>
      <c r="M21" s="19"/>
      <c r="N21" s="19"/>
      <c r="O21" s="15"/>
      <c r="P21" s="15"/>
      <c r="Q21" s="26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4.25" customHeight="1">
      <c r="A22" s="15"/>
      <c r="B22" s="16">
        <v>11</v>
      </c>
      <c r="C22" s="17">
        <v>0.75</v>
      </c>
      <c r="D22" s="17">
        <v>1.1666666666666701</v>
      </c>
      <c r="E22" s="17">
        <v>8.3333333333333329E-2</v>
      </c>
      <c r="F22" s="17"/>
      <c r="G22" s="17">
        <f t="shared" si="0"/>
        <v>0.33333333333333676</v>
      </c>
      <c r="H22" s="15"/>
      <c r="I22" s="20"/>
      <c r="J22" s="19"/>
      <c r="K22" s="19"/>
      <c r="L22" s="19">
        <f t="shared" si="1"/>
        <v>0</v>
      </c>
      <c r="M22" s="19"/>
      <c r="N22" s="19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4.25" customHeight="1">
      <c r="A23" s="15"/>
      <c r="B23" s="16">
        <v>12</v>
      </c>
      <c r="C23" s="17">
        <v>0.79166666666666696</v>
      </c>
      <c r="D23" s="17">
        <v>1.2083333333333299</v>
      </c>
      <c r="E23" s="17">
        <v>8.3333333333333329E-2</v>
      </c>
      <c r="F23" s="17"/>
      <c r="G23" s="17">
        <f t="shared" si="0"/>
        <v>0.33333333333332965</v>
      </c>
      <c r="H23" s="15"/>
      <c r="I23" s="20"/>
      <c r="J23" s="19"/>
      <c r="K23" s="19"/>
      <c r="L23" s="19">
        <f t="shared" si="1"/>
        <v>0</v>
      </c>
      <c r="M23" s="19"/>
      <c r="N23" s="19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>
      <c r="A24" s="15"/>
      <c r="B24" s="16">
        <v>13</v>
      </c>
      <c r="C24" s="17">
        <v>0.83333333333333304</v>
      </c>
      <c r="D24" s="17">
        <v>1.25</v>
      </c>
      <c r="E24" s="17">
        <v>8.3333333333333329E-2</v>
      </c>
      <c r="F24" s="17"/>
      <c r="G24" s="17">
        <f t="shared" si="0"/>
        <v>0.33333333333333365</v>
      </c>
      <c r="H24" s="15"/>
      <c r="I24" s="20"/>
      <c r="J24" s="19"/>
      <c r="K24" s="19"/>
      <c r="L24" s="19">
        <f t="shared" si="1"/>
        <v>0</v>
      </c>
      <c r="M24" s="19"/>
      <c r="N24" s="19"/>
      <c r="O24" s="15"/>
      <c r="P24" s="48" t="s">
        <v>17</v>
      </c>
      <c r="Q24" s="57">
        <f>Q20+Q18+Q13</f>
        <v>4800.0000000000018</v>
      </c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>
      <c r="A25" s="15"/>
      <c r="B25" s="16">
        <v>14</v>
      </c>
      <c r="C25" s="17">
        <v>0.875</v>
      </c>
      <c r="D25" s="17">
        <v>1.2916666666666701</v>
      </c>
      <c r="E25" s="17">
        <v>8.3333333333333329E-2</v>
      </c>
      <c r="F25" s="17"/>
      <c r="G25" s="17">
        <f t="shared" si="0"/>
        <v>0.33333333333333676</v>
      </c>
      <c r="H25" s="15"/>
      <c r="I25" s="20"/>
      <c r="J25" s="19"/>
      <c r="K25" s="19"/>
      <c r="L25" s="19">
        <f t="shared" si="1"/>
        <v>0</v>
      </c>
      <c r="M25" s="19"/>
      <c r="N25" s="19"/>
      <c r="O25" s="15"/>
      <c r="P25" s="41"/>
      <c r="Q25" s="51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>
      <c r="A26" s="15"/>
      <c r="B26" s="16">
        <v>15</v>
      </c>
      <c r="C26" s="17">
        <v>0.91666666666666696</v>
      </c>
      <c r="D26" s="17">
        <v>1.3333333333333299</v>
      </c>
      <c r="E26" s="17">
        <v>8.3333333333333329E-2</v>
      </c>
      <c r="F26" s="17"/>
      <c r="G26" s="17">
        <f t="shared" si="0"/>
        <v>0.33333333333332965</v>
      </c>
      <c r="H26" s="15"/>
      <c r="I26" s="20"/>
      <c r="J26" s="19"/>
      <c r="K26" s="19"/>
      <c r="L26" s="19">
        <f t="shared" si="1"/>
        <v>0</v>
      </c>
      <c r="M26" s="19"/>
      <c r="N26" s="19"/>
      <c r="O26" s="15"/>
      <c r="P26" s="41"/>
      <c r="Q26" s="52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4.25" customHeight="1">
      <c r="A27" s="15"/>
      <c r="B27" s="16">
        <v>16</v>
      </c>
      <c r="C27" s="17">
        <v>0.95833333333333304</v>
      </c>
      <c r="D27" s="17">
        <v>1.375</v>
      </c>
      <c r="E27" s="17">
        <v>8.3333333333333329E-2</v>
      </c>
      <c r="F27" s="17"/>
      <c r="G27" s="17">
        <f t="shared" si="0"/>
        <v>0.33333333333333365</v>
      </c>
      <c r="H27" s="15"/>
      <c r="I27" s="20"/>
      <c r="J27" s="19"/>
      <c r="K27" s="19"/>
      <c r="L27" s="19">
        <f t="shared" si="1"/>
        <v>0</v>
      </c>
      <c r="M27" s="19"/>
      <c r="N27" s="19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4.25" customHeight="1">
      <c r="A28" s="15"/>
      <c r="B28" s="16">
        <v>17</v>
      </c>
      <c r="C28" s="17">
        <v>1</v>
      </c>
      <c r="D28" s="17">
        <v>1.4166666666666701</v>
      </c>
      <c r="E28" s="17">
        <v>8.3333333333333329E-2</v>
      </c>
      <c r="F28" s="17"/>
      <c r="G28" s="17">
        <f t="shared" si="0"/>
        <v>0.33333333333333676</v>
      </c>
      <c r="H28" s="15"/>
      <c r="I28" s="20"/>
      <c r="J28" s="19"/>
      <c r="K28" s="19"/>
      <c r="L28" s="19">
        <f t="shared" si="1"/>
        <v>0</v>
      </c>
      <c r="M28" s="19"/>
      <c r="N28" s="19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4.25" customHeight="1">
      <c r="A29" s="15"/>
      <c r="B29" s="16">
        <v>18</v>
      </c>
      <c r="C29" s="17">
        <v>1.0416666666666701</v>
      </c>
      <c r="D29" s="17">
        <v>1.4583333333333299</v>
      </c>
      <c r="E29" s="17">
        <v>8.3333333333333329E-2</v>
      </c>
      <c r="F29" s="17"/>
      <c r="G29" s="17">
        <f t="shared" si="0"/>
        <v>0.33333333333332654</v>
      </c>
      <c r="H29" s="15"/>
      <c r="I29" s="20"/>
      <c r="J29" s="19"/>
      <c r="K29" s="19"/>
      <c r="L29" s="19">
        <f t="shared" si="1"/>
        <v>0</v>
      </c>
      <c r="M29" s="19"/>
      <c r="N29" s="19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25" customHeight="1">
      <c r="A30" s="15"/>
      <c r="B30" s="16">
        <v>19</v>
      </c>
      <c r="C30" s="17">
        <v>1.0833333333333299</v>
      </c>
      <c r="D30" s="17">
        <v>1.5</v>
      </c>
      <c r="E30" s="17">
        <v>8.3333333333333329E-2</v>
      </c>
      <c r="F30" s="17"/>
      <c r="G30" s="17">
        <f t="shared" si="0"/>
        <v>0.33333333333333676</v>
      </c>
      <c r="H30" s="15"/>
      <c r="I30" s="20"/>
      <c r="J30" s="19"/>
      <c r="K30" s="19"/>
      <c r="L30" s="19">
        <f t="shared" si="1"/>
        <v>0</v>
      </c>
      <c r="M30" s="19"/>
      <c r="N30" s="19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4.25" customHeight="1">
      <c r="A31" s="15"/>
      <c r="B31" s="16">
        <v>20</v>
      </c>
      <c r="C31" s="17">
        <v>1.125</v>
      </c>
      <c r="D31" s="17">
        <v>1.5416666666666701</v>
      </c>
      <c r="E31" s="17">
        <v>8.3333333333333329E-2</v>
      </c>
      <c r="F31" s="17"/>
      <c r="G31" s="17">
        <f t="shared" si="0"/>
        <v>0.33333333333333676</v>
      </c>
      <c r="H31" s="15"/>
      <c r="I31" s="20"/>
      <c r="J31" s="19"/>
      <c r="K31" s="19"/>
      <c r="L31" s="19">
        <f t="shared" si="1"/>
        <v>0</v>
      </c>
      <c r="M31" s="19"/>
      <c r="N31" s="19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4.25" customHeight="1">
      <c r="A32" s="15"/>
      <c r="B32" s="16">
        <v>21</v>
      </c>
      <c r="C32" s="17"/>
      <c r="D32" s="17"/>
      <c r="E32" s="17"/>
      <c r="F32" s="17"/>
      <c r="G32" s="17">
        <f t="shared" si="0"/>
        <v>0</v>
      </c>
      <c r="H32" s="15"/>
      <c r="I32" s="20"/>
      <c r="J32" s="19"/>
      <c r="K32" s="19"/>
      <c r="L32" s="19">
        <f t="shared" si="1"/>
        <v>0</v>
      </c>
      <c r="M32" s="19"/>
      <c r="N32" s="19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4.25" customHeight="1">
      <c r="A33" s="15"/>
      <c r="B33" s="16">
        <v>22</v>
      </c>
      <c r="C33" s="17"/>
      <c r="D33" s="17"/>
      <c r="E33" s="17"/>
      <c r="F33" s="17"/>
      <c r="G33" s="17">
        <f t="shared" si="0"/>
        <v>0</v>
      </c>
      <c r="H33" s="15"/>
      <c r="I33" s="20"/>
      <c r="J33" s="19"/>
      <c r="K33" s="19"/>
      <c r="L33" s="19">
        <f t="shared" si="1"/>
        <v>0</v>
      </c>
      <c r="M33" s="19"/>
      <c r="N33" s="19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4.25" customHeight="1">
      <c r="A34" s="15"/>
      <c r="B34" s="16">
        <v>23</v>
      </c>
      <c r="C34" s="17"/>
      <c r="D34" s="17"/>
      <c r="E34" s="17"/>
      <c r="F34" s="17"/>
      <c r="G34" s="17">
        <f t="shared" si="0"/>
        <v>0</v>
      </c>
      <c r="H34" s="15"/>
      <c r="I34" s="20"/>
      <c r="J34" s="19"/>
      <c r="K34" s="19"/>
      <c r="L34" s="19">
        <f t="shared" si="1"/>
        <v>0</v>
      </c>
      <c r="M34" s="19"/>
      <c r="N34" s="19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>
      <c r="A35" s="15"/>
      <c r="B35" s="16">
        <v>24</v>
      </c>
      <c r="C35" s="17"/>
      <c r="D35" s="17"/>
      <c r="E35" s="17"/>
      <c r="F35" s="17"/>
      <c r="G35" s="17">
        <f t="shared" si="0"/>
        <v>0</v>
      </c>
      <c r="H35" s="15"/>
      <c r="I35" s="20"/>
      <c r="J35" s="19"/>
      <c r="K35" s="19"/>
      <c r="L35" s="19">
        <f t="shared" si="1"/>
        <v>0</v>
      </c>
      <c r="M35" s="19"/>
      <c r="N35" s="19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4.25" customHeight="1">
      <c r="A36" s="15"/>
      <c r="B36" s="16">
        <v>25</v>
      </c>
      <c r="C36" s="17"/>
      <c r="D36" s="17"/>
      <c r="E36" s="17"/>
      <c r="F36" s="17"/>
      <c r="G36" s="17">
        <f t="shared" si="0"/>
        <v>0</v>
      </c>
      <c r="H36" s="15"/>
      <c r="I36" s="20"/>
      <c r="J36" s="19"/>
      <c r="K36" s="19"/>
      <c r="L36" s="19">
        <f t="shared" si="1"/>
        <v>0</v>
      </c>
      <c r="M36" s="19"/>
      <c r="N36" s="19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4.25" customHeight="1">
      <c r="A37" s="15"/>
      <c r="B37" s="16">
        <v>26</v>
      </c>
      <c r="C37" s="17"/>
      <c r="D37" s="17"/>
      <c r="E37" s="17"/>
      <c r="F37" s="17"/>
      <c r="G37" s="17">
        <f t="shared" si="0"/>
        <v>0</v>
      </c>
      <c r="H37" s="15"/>
      <c r="I37" s="20"/>
      <c r="J37" s="19"/>
      <c r="K37" s="19"/>
      <c r="L37" s="19">
        <f t="shared" si="1"/>
        <v>0</v>
      </c>
      <c r="M37" s="19"/>
      <c r="N37" s="19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4.25" customHeight="1">
      <c r="A38" s="15"/>
      <c r="B38" s="16">
        <v>27</v>
      </c>
      <c r="C38" s="17"/>
      <c r="D38" s="17"/>
      <c r="E38" s="17"/>
      <c r="F38" s="17"/>
      <c r="G38" s="17">
        <f t="shared" si="0"/>
        <v>0</v>
      </c>
      <c r="H38" s="15"/>
      <c r="I38" s="20"/>
      <c r="J38" s="19"/>
      <c r="K38" s="19"/>
      <c r="L38" s="19">
        <f t="shared" si="1"/>
        <v>0</v>
      </c>
      <c r="M38" s="19"/>
      <c r="N38" s="19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4.25" customHeight="1">
      <c r="A39" s="15"/>
      <c r="B39" s="16">
        <v>28</v>
      </c>
      <c r="C39" s="17"/>
      <c r="D39" s="17"/>
      <c r="E39" s="17"/>
      <c r="F39" s="17"/>
      <c r="G39" s="17">
        <f t="shared" si="0"/>
        <v>0</v>
      </c>
      <c r="H39" s="15"/>
      <c r="I39" s="20"/>
      <c r="J39" s="19"/>
      <c r="K39" s="19"/>
      <c r="L39" s="19">
        <f t="shared" si="1"/>
        <v>0</v>
      </c>
      <c r="M39" s="19"/>
      <c r="N39" s="19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4.25" customHeight="1">
      <c r="A40" s="15"/>
      <c r="B40" s="16">
        <v>29</v>
      </c>
      <c r="C40" s="17"/>
      <c r="D40" s="17"/>
      <c r="E40" s="17"/>
      <c r="F40" s="17"/>
      <c r="G40" s="17">
        <f t="shared" si="0"/>
        <v>0</v>
      </c>
      <c r="H40" s="15"/>
      <c r="I40" s="20"/>
      <c r="J40" s="19"/>
      <c r="K40" s="19"/>
      <c r="L40" s="19">
        <f t="shared" si="1"/>
        <v>0</v>
      </c>
      <c r="M40" s="19"/>
      <c r="N40" s="19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4.25" customHeight="1">
      <c r="A41" s="15"/>
      <c r="B41" s="16">
        <v>30</v>
      </c>
      <c r="C41" s="17"/>
      <c r="D41" s="17"/>
      <c r="E41" s="17"/>
      <c r="F41" s="17"/>
      <c r="G41" s="17">
        <f t="shared" si="0"/>
        <v>0</v>
      </c>
      <c r="H41" s="15"/>
      <c r="I41" s="20"/>
      <c r="J41" s="19"/>
      <c r="K41" s="19"/>
      <c r="L41" s="19">
        <f t="shared" si="1"/>
        <v>0</v>
      </c>
      <c r="M41" s="19"/>
      <c r="N41" s="19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4.25" customHeight="1">
      <c r="A42" s="15"/>
      <c r="B42" s="16">
        <v>31</v>
      </c>
      <c r="C42" s="17"/>
      <c r="D42" s="17"/>
      <c r="E42" s="17"/>
      <c r="F42" s="17"/>
      <c r="G42" s="17">
        <f t="shared" si="0"/>
        <v>0</v>
      </c>
      <c r="H42" s="15"/>
      <c r="I42" s="27"/>
      <c r="J42" s="28"/>
      <c r="K42" s="28"/>
      <c r="L42" s="28"/>
      <c r="M42" s="19"/>
      <c r="N42" s="19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>
      <c r="A43" s="15"/>
      <c r="B43" s="29"/>
      <c r="C43" s="29"/>
      <c r="D43" s="50" t="s">
        <v>18</v>
      </c>
      <c r="E43" s="30"/>
      <c r="F43" s="30"/>
      <c r="G43" s="31">
        <f>SUM(G12:G42)</f>
        <v>6.6666666666666696</v>
      </c>
      <c r="H43" s="15"/>
      <c r="I43" s="32"/>
      <c r="J43" s="32"/>
      <c r="K43" s="53" t="s">
        <v>18</v>
      </c>
      <c r="L43" s="33"/>
      <c r="M43" s="14">
        <v>0.5</v>
      </c>
      <c r="N43" s="14">
        <v>1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4.25" customHeight="1">
      <c r="A44" s="15"/>
      <c r="B44" s="29"/>
      <c r="C44" s="29"/>
      <c r="D44" s="51"/>
      <c r="E44" s="30"/>
      <c r="F44" s="30"/>
      <c r="G44" s="34"/>
      <c r="H44" s="15"/>
      <c r="I44" s="32"/>
      <c r="J44" s="32"/>
      <c r="K44" s="51"/>
      <c r="L44" s="33"/>
      <c r="M44" s="35">
        <f t="shared" ref="M44:N44" si="2">SUM(M12:M42)</f>
        <v>0</v>
      </c>
      <c r="N44" s="35">
        <f t="shared" si="2"/>
        <v>0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4.25" customHeight="1">
      <c r="A45" s="15"/>
      <c r="B45" s="29"/>
      <c r="C45" s="29"/>
      <c r="D45" s="51"/>
      <c r="E45" s="30"/>
      <c r="F45" s="30"/>
      <c r="G45" s="31">
        <f>SUM(G12:G42)*24</f>
        <v>160.00000000000006</v>
      </c>
      <c r="H45" s="15"/>
      <c r="I45" s="32"/>
      <c r="J45" s="32"/>
      <c r="K45" s="51"/>
      <c r="L45" s="33"/>
      <c r="M45" s="36">
        <f t="shared" ref="M45:N45" si="3">SUM(M12:M42)*24</f>
        <v>0</v>
      </c>
      <c r="N45" s="36">
        <f t="shared" si="3"/>
        <v>0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4.25" customHeight="1">
      <c r="A46" s="15"/>
      <c r="B46" s="29"/>
      <c r="C46" s="29"/>
      <c r="D46" s="52"/>
      <c r="E46" s="30"/>
      <c r="F46" s="30"/>
      <c r="G46" s="31"/>
      <c r="H46" s="15"/>
      <c r="I46" s="32"/>
      <c r="J46" s="32"/>
      <c r="K46" s="52"/>
      <c r="L46" s="33"/>
      <c r="M46" s="19"/>
      <c r="N46" s="20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4.2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4.2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4.2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4.2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4.2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4.2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4.2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4.2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4.2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4.2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4.2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4.2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4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4.2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4.2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4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4.2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4.2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4.2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4.2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4.2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4.2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4.2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4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4.2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4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4.2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4.2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4.2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4.2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4.2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4.2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4.2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4.2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4.2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4.2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4.2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4.2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4.2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4.2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4.2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4.2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4.2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4.2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4.2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4.2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4.2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4.2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4.2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4.2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4.2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4.2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4.2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4.2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4.2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4.2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4.2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4.2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4.2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4.2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4.2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4.2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4.2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4.2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4.2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4.2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4.2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4.2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4.2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4.2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4.2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4.2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4.2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4.2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4.2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4.2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4.2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4.2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4.2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4.2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4.2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4.2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4.2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4.2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4.2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4.2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4.2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4.2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4.2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4.2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4.2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4.2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4.2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4.2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4.2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4.2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4.2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4.2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4.2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4.2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4.2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4.2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4.2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4.2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4.2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4.2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4.2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4.2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4.2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4.2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4.2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4.2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4.2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4.2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4.2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4.2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4.2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4.2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4.2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4.2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4.2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4.2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4.2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4.2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4.2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4.2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4.2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4.2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4.2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4.2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4.2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4.2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4.2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4.2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4.2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4.2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4.2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4.2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4.2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4.2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4.2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4.2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4.2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4.2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4.2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4.2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4.2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4.2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4.2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4.2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4.2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4.2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4.2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4.2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4.2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4.2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4.2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4.2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4.2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4.2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4.2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4.2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4.2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4.2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4.2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4.2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4.2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4.2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4.2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4.2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4.2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4.2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4.2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4.2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4.2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4.2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4.2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4.2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4.2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4.2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4.2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4.2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4.2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4.2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4.2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4.2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4.2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4.2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4.2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4.2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4.2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4.2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4.2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4.2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4.2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4.2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4.2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4.2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4.2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4.2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4.2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4.2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4.2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4.2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4.2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4.2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4.2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4.2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4.2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4.2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4.2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4.2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4.2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4.2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4.2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4.2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4.2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4.2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4.2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4.2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4.2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4.2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4.2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4.2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4.2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4.2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4.2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4.2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4.2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4.2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4.2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4.2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4.2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4.2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4.2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4.2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4.2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4.2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4.2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4.2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4.2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4.2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4.2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4.2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4.2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4.2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4.2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4.2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4.2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4.2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4.2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4.2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4.2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4.2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4.2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4.2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4.2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4.2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4.2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4.2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4.2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4.2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4.2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4.2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4.2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4.2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4.2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4.2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4.2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4.2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4.2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4.2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4.2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4.2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4.2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4.2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4.2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4.2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4.2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4.2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4.2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4.2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4.2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4.2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4.2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4.2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4.2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4.2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4.2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4.2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4.2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4.2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4.2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4.2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4.2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4.2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4.2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4.2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4.2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4.2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4.2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4.2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4.2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4.2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4.2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4.2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4.2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4.2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4.2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4.2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4.2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4.2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4.2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4.2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4.2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4.2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4.2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4.2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4.2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4.2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4.2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4.2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4.2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4.2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4.2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4.2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4.2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4.2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4.2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4.2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4.2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4.2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4.2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4.2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4.2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4.2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4.2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4.2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4.2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4.2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4.2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4.2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4.2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4.2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4.2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4.2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4.2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4.2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4.2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4.2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4.2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4.2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4.2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4.2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4.2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4.2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4.2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4.2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4.2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4.2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4.2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4.2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4.2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4.2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4.2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4.2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4.2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4.2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4.2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4.2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4.2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4.2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4.2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4.2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4.2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4.2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4.2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4.2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4.2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4.2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4.2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4.2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4.2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4.2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4.2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4.2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4.2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4.2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4.2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4.2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4.2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4.2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4.2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4.2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4.2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4.2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4.2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4.2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4.2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4.2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4.2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4.2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4.2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4.2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4.2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4.2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4.2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4.2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4.2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4.2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4.2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4.2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4.2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4.2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4.2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4.2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4.2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4.2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4.2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4.2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4.2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4.2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4.2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4.2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4.2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4.2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4.2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4.2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4.2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4.2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4.2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4.2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4.2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4.2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4.2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4.2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4.2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4.2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4.2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4.2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4.2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4.2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4.2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4.2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4.2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4.2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4.2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4.2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4.2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4.2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4.2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4.2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4.2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4.2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4.2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4.2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4.2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4.2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4.2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4.2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4.2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4.2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4.2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4.2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4.2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4.2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4.2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4.2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4.2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4.2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4.2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4.2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4.2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4.2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4.2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4.2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4.2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4.2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4.2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4.2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4.2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4.2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4.2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4.2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4.2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4.2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4.2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4.2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4.2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4.2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4.2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4.2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4.2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4.2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4.2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4.2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4.2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4.2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4.2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4.2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4.2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4.2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4.2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4.2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4.2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4.2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4.2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4.2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4.2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4.2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4.2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4.2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4.2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4.2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4.2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4.2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4.2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4.2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4.2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4.2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4.2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4.2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4.2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4.2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4.2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4.2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4.2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4.2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4.2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4.2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4.2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4.2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4.2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4.2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4.2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4.2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4.2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4.2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4.2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4.2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4.2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4.2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4.2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4.2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4.2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4.2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4.2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4.2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4.2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4.2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4.2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4.2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4.2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4.2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4.2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4.2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4.2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4.2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4.2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4.2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4.2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4.2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4.2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4.2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4.2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4.2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4.2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4.2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4.2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4.2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4.2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4.2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4.2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4.2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4.2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4.2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4.2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4.2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4.2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4.2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4.2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4.2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4.2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4.2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4.2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4.2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4.2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4.2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4.2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4.2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4.2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4.2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4.2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4.2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4.2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4.2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4.2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4.2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4.2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4.2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4.2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4.2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4.2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4.2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4.2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4.2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4.2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4.2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4.2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4.2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4.2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4.2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4.2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4.2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4.2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4.2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4.2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4.2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4.2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4.2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4.2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4.2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4.2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4.2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4.2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4.2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4.2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4.2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4.2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4.2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4.2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4.2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4.2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4.2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4.2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4.2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4.2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4.2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4.2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4.2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4.2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4.2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4.2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4.2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4.2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4.2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4.2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4.2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4.2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4.2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4.2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4.2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4.2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4.2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4.2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4.2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4.2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4.2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4.2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4.2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4.2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4.2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4.2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4.2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4.2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4.2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4.2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4.2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4.2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4.2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4.2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4.2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4.2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4.2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4.2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4.2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4.2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4.2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4.2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4.2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4.2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4.2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4.2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4.2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4.2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4.2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4.2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4.2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4.2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4.2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4.2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4.2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4.2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4.2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4.2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4.2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4.2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4.2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4.2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4.2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4.2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4.2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4.2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4.2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4.2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4.2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4.2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4.2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4.2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4.2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4.2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4.2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4.2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4.2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4.2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4.2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4.2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4.2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4.2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4.2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4.2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4.2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4.2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4.2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4.2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4.2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4.2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4.2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4.2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4.2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4.2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4.2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4.2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4.2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4.2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4.2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4.2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4.2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4.2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4.2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4.2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4.2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4.2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4.2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4.2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4.2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4.2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4.2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4.2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4.2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4.2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4.2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4.2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mergeCells count="18">
    <mergeCell ref="P12:P14"/>
    <mergeCell ref="P17:P19"/>
    <mergeCell ref="P24:P26"/>
    <mergeCell ref="Q24:Q26"/>
    <mergeCell ref="B8:D8"/>
    <mergeCell ref="D43:D46"/>
    <mergeCell ref="K43:K46"/>
    <mergeCell ref="E7:G7"/>
    <mergeCell ref="B10:G10"/>
    <mergeCell ref="I10:N10"/>
    <mergeCell ref="B1:D3"/>
    <mergeCell ref="E1:N3"/>
    <mergeCell ref="B5:D5"/>
    <mergeCell ref="P5:P7"/>
    <mergeCell ref="B7:D7"/>
    <mergeCell ref="H7:J7"/>
    <mergeCell ref="K7:M7"/>
    <mergeCell ref="B6:D6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Sobre o Runrun.it</vt:lpstr>
      <vt:lpstr>Colaborador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Runrun.it</dc:creator>
  <cp:lastModifiedBy>Daniele Charão</cp:lastModifiedBy>
  <dcterms:created xsi:type="dcterms:W3CDTF">2023-06-28T18:05:06Z</dcterms:created>
  <dcterms:modified xsi:type="dcterms:W3CDTF">2024-10-04T16:50:02Z</dcterms:modified>
</cp:coreProperties>
</file>